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80" windowWidth="19440" windowHeight="1021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27" i="1"/>
  <c r="O27"/>
  <c r="N27"/>
  <c r="P26"/>
  <c r="O26"/>
  <c r="N26"/>
  <c r="P25"/>
  <c r="O25"/>
  <c r="N25"/>
  <c r="P24"/>
  <c r="O24"/>
  <c r="N24"/>
  <c r="P23"/>
  <c r="O23"/>
  <c r="N23"/>
  <c r="N38" l="1"/>
  <c r="F21"/>
  <c r="F40" s="1"/>
  <c r="I21"/>
  <c r="J21"/>
  <c r="J40" s="1"/>
  <c r="K21"/>
  <c r="K40" s="1"/>
  <c r="L21"/>
  <c r="L40" s="1"/>
  <c r="M21"/>
  <c r="N21"/>
  <c r="O21"/>
  <c r="F29"/>
  <c r="G29"/>
  <c r="H29"/>
  <c r="I29"/>
  <c r="J29"/>
  <c r="K29"/>
  <c r="L29"/>
  <c r="M29"/>
  <c r="M40"/>
  <c r="N31"/>
  <c r="N29"/>
  <c r="O31"/>
  <c r="O29"/>
  <c r="P31"/>
  <c r="F35"/>
  <c r="I35"/>
  <c r="J35"/>
  <c r="K35"/>
  <c r="L35"/>
  <c r="M35"/>
  <c r="N37"/>
  <c r="N35" s="1"/>
  <c r="O37"/>
  <c r="P37"/>
  <c r="N39"/>
  <c r="O39"/>
  <c r="O35"/>
  <c r="P39"/>
  <c r="I40" l="1"/>
  <c r="O40"/>
  <c r="N40"/>
</calcChain>
</file>

<file path=xl/sharedStrings.xml><?xml version="1.0" encoding="utf-8"?>
<sst xmlns="http://schemas.openxmlformats.org/spreadsheetml/2006/main" count="141" uniqueCount="108">
  <si>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</si>
  <si>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</si>
  <si>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</si>
  <si>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</si>
  <si>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</si>
  <si>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</si>
  <si>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</si>
  <si>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</si>
  <si>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</si>
  <si>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</si>
  <si>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</si>
  <si>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</si>
  <si>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</si>
  <si>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</si>
  <si>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</si>
  <si>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</si>
  <si>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</si>
  <si>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</si>
  <si>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</si>
  <si>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</si>
  <si>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</si>
  <si>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</si>
  <si>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</si>
  <si>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</si>
  <si>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</si>
  <si>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</si>
  <si>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</si>
  <si>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</si>
  <si>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</si>
  <si>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</si>
  <si>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</si>
  <si>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</si>
  <si>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</si>
  <si>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</si>
  <si>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</si>
  <si>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</si>
  <si>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</si>
  <si>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</si>
  <si>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</si>
  <si>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</si>
  <si>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</si>
  <si>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</si>
  <si>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</si>
  <si>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</si>
  <si>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</si>
  <si>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</si>
  <si>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</si>
  <si>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</si>
  <si>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</si>
  <si>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</si>
  <si>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</si>
  <si>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</si>
  <si>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</si>
  <si>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</si>
  <si>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</si>
  <si>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</si>
  <si>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</si>
  <si>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</si>
  <si>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</si>
  <si>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</si>
  <si>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</si>
  <si>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</si>
  <si>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</si>
  <si>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</si>
  <si>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</si>
  <si>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</si>
  <si>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</si>
  <si>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</si>
  <si>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</si>
  <si>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</si>
  <si>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</si>
  <si>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</si>
  <si>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</si>
  <si>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</si>
  <si>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</si>
  <si>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</si>
  <si>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</si>
  <si>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</si>
  <si>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</si>
  <si>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</si>
  <si>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</si>
  <si>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</si>
  <si>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</si>
  <si>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</si>
  <si>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</si>
  <si>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</si>
  <si>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</si>
  <si>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</si>
  <si>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МБУ "ГДК"</t>
  </si>
  <si>
    <t>ГОД</t>
  </si>
  <si>
    <t>01.01.2018</t>
  </si>
  <si>
    <t>500</t>
  </si>
  <si>
    <t>4.субсидия на выполнение государственного (муниципального) задания</t>
  </si>
  <si>
    <t>01 января 2018 г.</t>
  </si>
  <si>
    <t>17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</si>
  <si>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</si>
  <si>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</si>
  <si>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</si>
  <si>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</si>
  <si>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</si>
  <si>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</si>
  <si>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</si>
  <si>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</si>
  <si>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</si>
  <si>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</si>
  <si>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Т.М. Ионова</t>
  </si>
  <si>
    <t>Е.А. Красненкова</t>
  </si>
  <si>
    <r>
      <t>"__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__" ____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>____ 20_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>_г.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</si>
</sst>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2" fillId="15" borderId="41" xfId="0" applyNumberFormat="1" applyFont="1" applyFill="1" applyBorder="1" applyAlignment="1">
      <alignment horizontal="left" wrapText="1" indent="1"/>
    </xf>
    <xf numFmtId="165" fontId="2" fillId="18" borderId="12" xfId="0" applyNumberFormat="1" applyFont="1" applyFill="1" applyBorder="1" applyAlignment="1" applyProtection="1">
      <alignment horizontal="right"/>
    </xf>
    <xf numFmtId="165" fontId="2" fillId="18" borderId="14" xfId="0" applyNumberFormat="1" applyFont="1" applyFill="1" applyBorder="1" applyAlignment="1" applyProtection="1">
      <alignment horizontal="right"/>
    </xf>
    <xf numFmtId="165" fontId="2" fillId="18" borderId="17" xfId="0" applyNumberFormat="1" applyFont="1" applyFill="1" applyBorder="1" applyAlignment="1" applyProtection="1">
      <alignment horizontal="righ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18" borderId="22" xfId="0" applyNumberFormat="1" applyFont="1" applyFill="1" applyBorder="1" applyAlignment="1" applyProtection="1">
      <alignment horizontal="right"/>
    </xf>
    <xf numFmtId="165" fontId="2" fillId="18" borderId="48" xfId="0" applyNumberFormat="1" applyFont="1" applyFill="1" applyBorder="1" applyAlignment="1" applyProtection="1">
      <alignment horizontal="right"/>
    </xf>
    <xf numFmtId="165" fontId="2" fillId="18" borderId="23" xfId="0" applyNumberFormat="1" applyFont="1" applyFill="1" applyBorder="1" applyAlignment="1" applyProtection="1">
      <alignment horizontal="right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4"/>
  <sheetViews>
    <sheetView tabSelected="1" topLeftCell="A34" workbookViewId="0">
      <selection activeCell="A42" sqref="A42:XFD52"/>
    </sheetView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9"/>
      <c r="O1" s="36"/>
      <c r="P1" s="98"/>
      <c r="Q1" s="98"/>
    </row>
    <row r="2" spans="1:17" s="50" customFormat="1" ht="12.75" customHeight="1" thickBot="1">
      <c r="A2" s="51"/>
      <c r="B2" s="120" t="s">
        <v>55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6" t="s">
        <v>93</v>
      </c>
      <c r="I4" s="136"/>
      <c r="J4" s="136"/>
      <c r="K4" s="17"/>
      <c r="L4" s="17"/>
      <c r="M4" s="19"/>
      <c r="N4" s="23" t="s">
        <v>39</v>
      </c>
      <c r="O4" s="53">
        <v>43101</v>
      </c>
      <c r="P4" s="98" t="s">
        <v>91</v>
      </c>
      <c r="Q4" s="98" t="s">
        <v>78</v>
      </c>
    </row>
    <row r="5" spans="1:17">
      <c r="A5" s="121" t="s">
        <v>31</v>
      </c>
      <c r="B5" s="122"/>
      <c r="C5" s="122"/>
      <c r="D5" s="17"/>
      <c r="E5" s="137" t="s">
        <v>88</v>
      </c>
      <c r="F5" s="137"/>
      <c r="G5" s="137"/>
      <c r="H5" s="137"/>
      <c r="I5" s="137"/>
      <c r="J5" s="137"/>
      <c r="K5" s="137"/>
      <c r="L5" s="137"/>
      <c r="M5" s="39"/>
      <c r="N5" s="32" t="s">
        <v>26</v>
      </c>
      <c r="O5" s="55"/>
      <c r="P5" s="98" t="s">
        <v>90</v>
      </c>
      <c r="Q5" s="98" t="s">
        <v>79</v>
      </c>
    </row>
    <row r="6" spans="1:17" ht="22.5" customHeight="1">
      <c r="A6" s="121" t="s">
        <v>32</v>
      </c>
      <c r="B6" s="122"/>
      <c r="C6" s="122"/>
      <c r="D6" s="22"/>
      <c r="E6" s="131"/>
      <c r="F6" s="132"/>
      <c r="G6" s="132"/>
      <c r="H6" s="132"/>
      <c r="I6" s="132"/>
      <c r="J6" s="132"/>
      <c r="K6" s="132"/>
      <c r="L6" s="132"/>
      <c r="M6" s="39"/>
      <c r="N6" s="32"/>
      <c r="O6" s="41"/>
      <c r="P6" s="98"/>
      <c r="Q6" s="98" t="s">
        <v>80</v>
      </c>
    </row>
    <row r="7" spans="1:17" ht="22.5" customHeight="1">
      <c r="A7" s="121" t="s">
        <v>33</v>
      </c>
      <c r="B7" s="121"/>
      <c r="C7" s="121"/>
      <c r="D7" s="22"/>
      <c r="E7" s="131"/>
      <c r="F7" s="131"/>
      <c r="G7" s="131"/>
      <c r="H7" s="131"/>
      <c r="I7" s="131"/>
      <c r="J7" s="131"/>
      <c r="K7" s="131"/>
      <c r="L7" s="131"/>
      <c r="M7" s="38"/>
      <c r="N7" s="42" t="s">
        <v>53</v>
      </c>
      <c r="O7" s="54"/>
      <c r="P7" s="98" t="s">
        <v>24</v>
      </c>
      <c r="Q7" s="98" t="s">
        <v>81</v>
      </c>
    </row>
    <row r="8" spans="1:17">
      <c r="A8" s="121" t="s">
        <v>34</v>
      </c>
      <c r="B8" s="121"/>
      <c r="C8" s="121"/>
      <c r="D8" s="22"/>
      <c r="E8" s="138"/>
      <c r="F8" s="138"/>
      <c r="G8" s="138"/>
      <c r="H8" s="138"/>
      <c r="I8" s="138"/>
      <c r="J8" s="138"/>
      <c r="K8" s="138"/>
      <c r="L8" s="138"/>
      <c r="M8" s="19"/>
      <c r="N8" s="23" t="s">
        <v>26</v>
      </c>
      <c r="O8" s="55"/>
      <c r="P8" s="98"/>
      <c r="Q8" s="98" t="s">
        <v>82</v>
      </c>
    </row>
    <row r="9" spans="1:17">
      <c r="A9" s="121" t="s">
        <v>35</v>
      </c>
      <c r="B9" s="121"/>
      <c r="C9" s="121"/>
      <c r="D9" s="22"/>
      <c r="E9" s="139"/>
      <c r="F9" s="139"/>
      <c r="G9" s="139"/>
      <c r="H9" s="139"/>
      <c r="I9" s="139"/>
      <c r="J9" s="139"/>
      <c r="K9" s="139"/>
      <c r="L9" s="139"/>
      <c r="M9" s="19"/>
      <c r="N9" s="23" t="s">
        <v>40</v>
      </c>
      <c r="O9" s="55"/>
      <c r="P9" s="98"/>
      <c r="Q9" s="98" t="s">
        <v>83</v>
      </c>
    </row>
    <row r="10" spans="1:17">
      <c r="A10" s="121" t="s">
        <v>36</v>
      </c>
      <c r="B10" s="121"/>
      <c r="C10" s="12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89</v>
      </c>
      <c r="Q10" s="98" t="s">
        <v>84</v>
      </c>
    </row>
    <row r="11" spans="1:17">
      <c r="A11" s="121" t="s">
        <v>37</v>
      </c>
      <c r="B11" s="121"/>
      <c r="C11" s="121"/>
      <c r="D11" s="22"/>
      <c r="E11" s="139" t="s">
        <v>92</v>
      </c>
      <c r="F11" s="139"/>
      <c r="G11" s="139"/>
      <c r="H11" s="139"/>
      <c r="I11" s="139"/>
      <c r="J11" s="139"/>
      <c r="K11" s="139"/>
      <c r="L11" s="139"/>
      <c r="M11" s="19"/>
      <c r="N11" s="23"/>
      <c r="O11" s="28"/>
      <c r="P11" s="98"/>
      <c r="Q11" s="98" t="s">
        <v>85</v>
      </c>
    </row>
    <row r="12" spans="1:17" ht="12.75" customHeight="1">
      <c r="A12" s="182" t="s">
        <v>54</v>
      </c>
      <c r="B12" s="122"/>
      <c r="C12" s="12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/>
      <c r="Q12" s="98" t="s">
        <v>86</v>
      </c>
    </row>
    <row r="13" spans="1:17" ht="12.75" customHeight="1" thickBot="1">
      <c r="A13" s="121" t="s">
        <v>2</v>
      </c>
      <c r="B13" s="122"/>
      <c r="C13" s="12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40" t="s">
        <v>5</v>
      </c>
      <c r="B15" s="133" t="s">
        <v>11</v>
      </c>
      <c r="C15" s="123" t="s">
        <v>29</v>
      </c>
      <c r="D15" s="124"/>
      <c r="E15" s="125"/>
      <c r="F15" s="157" t="s">
        <v>73</v>
      </c>
      <c r="G15" s="158"/>
      <c r="H15" s="159"/>
      <c r="I15" s="142" t="s">
        <v>56</v>
      </c>
      <c r="J15" s="147"/>
      <c r="K15" s="147"/>
      <c r="L15" s="143"/>
      <c r="M15" s="144" t="s">
        <v>13</v>
      </c>
      <c r="N15" s="142" t="s">
        <v>4</v>
      </c>
      <c r="O15" s="143"/>
      <c r="P15" s="98"/>
      <c r="Q15" s="98"/>
    </row>
    <row r="16" spans="1:17">
      <c r="A16" s="141"/>
      <c r="B16" s="146"/>
      <c r="C16" s="126"/>
      <c r="D16" s="127"/>
      <c r="E16" s="128"/>
      <c r="F16" s="160"/>
      <c r="G16" s="161"/>
      <c r="H16" s="162"/>
      <c r="I16" s="123" t="s">
        <v>57</v>
      </c>
      <c r="J16" s="169" t="s">
        <v>58</v>
      </c>
      <c r="K16" s="170"/>
      <c r="L16" s="154" t="s">
        <v>60</v>
      </c>
      <c r="M16" s="145"/>
      <c r="N16" s="133" t="s">
        <v>30</v>
      </c>
      <c r="O16" s="133" t="s">
        <v>14</v>
      </c>
      <c r="P16" s="98"/>
      <c r="Q16" s="98"/>
    </row>
    <row r="17" spans="1:17" ht="15" customHeight="1">
      <c r="A17" s="141"/>
      <c r="B17" s="146"/>
      <c r="C17" s="126"/>
      <c r="D17" s="127"/>
      <c r="E17" s="128"/>
      <c r="F17" s="160"/>
      <c r="G17" s="161"/>
      <c r="H17" s="162"/>
      <c r="I17" s="171"/>
      <c r="J17" s="133" t="s">
        <v>6</v>
      </c>
      <c r="K17" s="133" t="s">
        <v>59</v>
      </c>
      <c r="L17" s="155"/>
      <c r="M17" s="145"/>
      <c r="N17" s="146"/>
      <c r="O17" s="146"/>
      <c r="P17" s="98"/>
      <c r="Q17" s="98"/>
    </row>
    <row r="18" spans="1:17">
      <c r="A18" s="141"/>
      <c r="B18" s="146"/>
      <c r="C18" s="126"/>
      <c r="D18" s="127"/>
      <c r="E18" s="128"/>
      <c r="F18" s="12">
        <v>20</v>
      </c>
      <c r="G18" s="24" t="s">
        <v>94</v>
      </c>
      <c r="H18" s="25" t="s">
        <v>12</v>
      </c>
      <c r="I18" s="171"/>
      <c r="J18" s="146"/>
      <c r="K18" s="134"/>
      <c r="L18" s="155"/>
      <c r="M18" s="145"/>
      <c r="N18" s="146"/>
      <c r="O18" s="146"/>
      <c r="P18" s="98"/>
      <c r="Q18" s="98"/>
    </row>
    <row r="19" spans="1:17">
      <c r="A19" s="141"/>
      <c r="B19" s="166"/>
      <c r="C19" s="126"/>
      <c r="D19" s="127"/>
      <c r="E19" s="128"/>
      <c r="F19" s="167"/>
      <c r="G19" s="168"/>
      <c r="H19" s="162"/>
      <c r="I19" s="172"/>
      <c r="J19" s="146"/>
      <c r="K19" s="135"/>
      <c r="L19" s="156"/>
      <c r="M19" s="145"/>
      <c r="N19" s="146"/>
      <c r="O19" s="146"/>
      <c r="P19" s="97"/>
      <c r="Q19" s="97"/>
    </row>
    <row r="20" spans="1:17" ht="15.75" thickBot="1">
      <c r="A20" s="3" t="s">
        <v>25</v>
      </c>
      <c r="B20" s="4" t="s">
        <v>7</v>
      </c>
      <c r="C20" s="179" t="s">
        <v>24</v>
      </c>
      <c r="D20" s="180"/>
      <c r="E20" s="181"/>
      <c r="F20" s="142" t="s">
        <v>23</v>
      </c>
      <c r="G20" s="147"/>
      <c r="H20" s="143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61</v>
      </c>
      <c r="B21" s="8" t="s">
        <v>8</v>
      </c>
      <c r="C21" s="176" t="s">
        <v>9</v>
      </c>
      <c r="D21" s="177"/>
      <c r="E21" s="178"/>
      <c r="F21" s="148">
        <f>SUM(F23:F28)</f>
        <v>5827370.6299999999</v>
      </c>
      <c r="G21" s="149"/>
      <c r="H21" s="150"/>
      <c r="I21" s="68">
        <f t="shared" ref="I21:O21" si="0">SUM(I23:I28)</f>
        <v>0</v>
      </c>
      <c r="J21" s="69">
        <f t="shared" si="0"/>
        <v>5697910.7699999996</v>
      </c>
      <c r="K21" s="67">
        <f t="shared" si="0"/>
        <v>1067006.71</v>
      </c>
      <c r="L21" s="69">
        <f t="shared" si="0"/>
        <v>5697910.7699999996</v>
      </c>
      <c r="M21" s="69">
        <f t="shared" si="0"/>
        <v>5697910.7699999996</v>
      </c>
      <c r="N21" s="69">
        <f t="shared" si="0"/>
        <v>0</v>
      </c>
      <c r="O21" s="70">
        <f t="shared" si="0"/>
        <v>0</v>
      </c>
    </row>
    <row r="22" spans="1:17">
      <c r="A22" s="82" t="s">
        <v>10</v>
      </c>
      <c r="B22" s="9"/>
      <c r="C22" s="163"/>
      <c r="D22" s="164"/>
      <c r="E22" s="165"/>
      <c r="F22" s="151"/>
      <c r="G22" s="152"/>
      <c r="H22" s="153"/>
      <c r="I22" s="71"/>
      <c r="J22" s="72"/>
      <c r="K22" s="73"/>
      <c r="L22" s="72"/>
      <c r="M22" s="74"/>
      <c r="N22" s="72"/>
      <c r="O22" s="75"/>
    </row>
    <row r="23" spans="1:17">
      <c r="A23" s="99" t="s">
        <v>95</v>
      </c>
      <c r="B23" s="9" t="s">
        <v>8</v>
      </c>
      <c r="C23" s="114" t="s">
        <v>96</v>
      </c>
      <c r="D23" s="115"/>
      <c r="E23" s="116"/>
      <c r="F23" s="117">
        <v>3545752.77</v>
      </c>
      <c r="G23" s="118"/>
      <c r="H23" s="119"/>
      <c r="I23" s="104"/>
      <c r="J23" s="104">
        <v>3545752.29</v>
      </c>
      <c r="K23" s="103"/>
      <c r="L23" s="93">
        <v>3545752.29</v>
      </c>
      <c r="M23" s="104">
        <v>3545752.29</v>
      </c>
      <c r="N23" s="14">
        <f>J23-M23</f>
        <v>0</v>
      </c>
      <c r="O23" s="15">
        <f>L23-M23</f>
        <v>0</v>
      </c>
      <c r="P23" s="57" t="str">
        <f>C23&amp;D23&amp;E23</f>
        <v>111</v>
      </c>
      <c r="Q23" s="33"/>
    </row>
    <row r="24" spans="1:17" ht="57">
      <c r="A24" s="99" t="s">
        <v>97</v>
      </c>
      <c r="B24" s="9" t="s">
        <v>8</v>
      </c>
      <c r="C24" s="114" t="s">
        <v>98</v>
      </c>
      <c r="D24" s="115"/>
      <c r="E24" s="116"/>
      <c r="F24" s="117">
        <v>1066897.8600000001</v>
      </c>
      <c r="G24" s="118"/>
      <c r="H24" s="119"/>
      <c r="I24" s="104"/>
      <c r="J24" s="104">
        <v>1066897.8600000001</v>
      </c>
      <c r="K24" s="103"/>
      <c r="L24" s="93">
        <v>1066897.8600000001</v>
      </c>
      <c r="M24" s="104">
        <v>1066897.8600000001</v>
      </c>
      <c r="N24" s="14">
        <f>J24-M24</f>
        <v>0</v>
      </c>
      <c r="O24" s="15">
        <f>L24-M24</f>
        <v>0</v>
      </c>
      <c r="P24" s="57" t="str">
        <f>C24&amp;D24&amp;E24</f>
        <v>119</v>
      </c>
      <c r="Q24" s="33"/>
    </row>
    <row r="25" spans="1:17" ht="45.75">
      <c r="A25" s="99" t="s">
        <v>99</v>
      </c>
      <c r="B25" s="9" t="s">
        <v>8</v>
      </c>
      <c r="C25" s="114" t="s">
        <v>100</v>
      </c>
      <c r="D25" s="115"/>
      <c r="E25" s="116"/>
      <c r="F25" s="117">
        <v>1193220</v>
      </c>
      <c r="G25" s="118"/>
      <c r="H25" s="119"/>
      <c r="I25" s="104"/>
      <c r="J25" s="104">
        <v>1067006.71</v>
      </c>
      <c r="K25" s="103">
        <v>1067006.71</v>
      </c>
      <c r="L25" s="93">
        <v>1067006.71</v>
      </c>
      <c r="M25" s="104">
        <v>1067006.71</v>
      </c>
      <c r="N25" s="14">
        <f>J25-M25</f>
        <v>0</v>
      </c>
      <c r="O25" s="15">
        <f>L25-M25</f>
        <v>0</v>
      </c>
      <c r="P25" s="57" t="str">
        <f>C25&amp;D25&amp;E25</f>
        <v>244</v>
      </c>
      <c r="Q25" s="33"/>
    </row>
    <row r="26" spans="1:17" ht="23.25">
      <c r="A26" s="99" t="s">
        <v>101</v>
      </c>
      <c r="B26" s="9" t="s">
        <v>8</v>
      </c>
      <c r="C26" s="114" t="s">
        <v>102</v>
      </c>
      <c r="D26" s="115"/>
      <c r="E26" s="116"/>
      <c r="F26" s="117">
        <v>15600</v>
      </c>
      <c r="G26" s="118"/>
      <c r="H26" s="119"/>
      <c r="I26" s="104"/>
      <c r="J26" s="104">
        <v>15595.21</v>
      </c>
      <c r="K26" s="103"/>
      <c r="L26" s="93">
        <v>15595.21</v>
      </c>
      <c r="M26" s="104">
        <v>15595.21</v>
      </c>
      <c r="N26" s="14">
        <f>J26-M26</f>
        <v>0</v>
      </c>
      <c r="O26" s="15">
        <f>L26-M26</f>
        <v>0</v>
      </c>
      <c r="P26" s="57" t="str">
        <f>C26&amp;D26&amp;E26</f>
        <v>851</v>
      </c>
      <c r="Q26" s="33"/>
    </row>
    <row r="27" spans="1:17">
      <c r="A27" s="99" t="s">
        <v>103</v>
      </c>
      <c r="B27" s="9" t="s">
        <v>8</v>
      </c>
      <c r="C27" s="114" t="s">
        <v>104</v>
      </c>
      <c r="D27" s="115"/>
      <c r="E27" s="116"/>
      <c r="F27" s="117">
        <v>5900</v>
      </c>
      <c r="G27" s="118"/>
      <c r="H27" s="119"/>
      <c r="I27" s="104"/>
      <c r="J27" s="104">
        <v>2658.7</v>
      </c>
      <c r="K27" s="103"/>
      <c r="L27" s="93">
        <v>2658.7</v>
      </c>
      <c r="M27" s="104">
        <v>2658.7</v>
      </c>
      <c r="N27" s="14">
        <f>J27-M27</f>
        <v>0</v>
      </c>
      <c r="O27" s="15">
        <f>L27-M27</f>
        <v>0</v>
      </c>
      <c r="P27" s="57" t="str">
        <f>C27&amp;D27&amp;E27</f>
        <v>853</v>
      </c>
      <c r="Q27" s="33"/>
    </row>
    <row r="28" spans="1:17" ht="0.75" customHeight="1">
      <c r="A28" s="64"/>
      <c r="B28" s="59"/>
      <c r="C28" s="189"/>
      <c r="D28" s="190"/>
      <c r="E28" s="191"/>
      <c r="F28" s="196"/>
      <c r="G28" s="197"/>
      <c r="H28" s="198"/>
      <c r="I28" s="61"/>
      <c r="J28" s="62"/>
      <c r="K28" s="60"/>
      <c r="L28" s="62"/>
      <c r="M28" s="61"/>
      <c r="N28" s="62"/>
      <c r="O28" s="63"/>
    </row>
    <row r="29" spans="1:17" ht="57">
      <c r="A29" s="66" t="s">
        <v>63</v>
      </c>
      <c r="B29" s="76" t="s">
        <v>62</v>
      </c>
      <c r="C29" s="183" t="s">
        <v>9</v>
      </c>
      <c r="D29" s="184"/>
      <c r="E29" s="185"/>
      <c r="F29" s="202">
        <f t="shared" ref="F29:O29" si="1">SUM(F31:F32)</f>
        <v>0</v>
      </c>
      <c r="G29" s="203">
        <f t="shared" si="1"/>
        <v>0</v>
      </c>
      <c r="H29" s="204">
        <f t="shared" si="1"/>
        <v>0</v>
      </c>
      <c r="I29" s="78">
        <f t="shared" si="1"/>
        <v>0</v>
      </c>
      <c r="J29" s="79">
        <f t="shared" si="1"/>
        <v>0</v>
      </c>
      <c r="K29" s="77">
        <f t="shared" si="1"/>
        <v>0</v>
      </c>
      <c r="L29" s="79">
        <f t="shared" si="1"/>
        <v>0</v>
      </c>
      <c r="M29" s="79">
        <f t="shared" si="1"/>
        <v>0</v>
      </c>
      <c r="N29" s="79">
        <f t="shared" si="1"/>
        <v>0</v>
      </c>
      <c r="O29" s="80">
        <f t="shared" si="1"/>
        <v>0</v>
      </c>
    </row>
    <row r="30" spans="1:17">
      <c r="A30" s="82" t="s">
        <v>10</v>
      </c>
      <c r="B30" s="9"/>
      <c r="C30" s="163"/>
      <c r="D30" s="164"/>
      <c r="E30" s="165"/>
      <c r="F30" s="151"/>
      <c r="G30" s="152"/>
      <c r="H30" s="153"/>
      <c r="I30" s="71"/>
      <c r="J30" s="72"/>
      <c r="K30" s="73"/>
      <c r="L30" s="72"/>
      <c r="M30" s="74"/>
      <c r="N30" s="72"/>
      <c r="O30" s="75"/>
    </row>
    <row r="31" spans="1:17">
      <c r="A31" s="105"/>
      <c r="B31" s="106"/>
      <c r="C31" s="186"/>
      <c r="D31" s="187"/>
      <c r="E31" s="188"/>
      <c r="F31" s="205"/>
      <c r="G31" s="206"/>
      <c r="H31" s="207"/>
      <c r="I31" s="107"/>
      <c r="J31" s="107"/>
      <c r="K31" s="108"/>
      <c r="L31" s="109"/>
      <c r="M31" s="107"/>
      <c r="N31" s="110">
        <f>J31-M31</f>
        <v>0</v>
      </c>
      <c r="O31" s="111">
        <f>L31-M31</f>
        <v>0</v>
      </c>
      <c r="P31" s="112" t="str">
        <f>C31&amp;D31&amp;E31</f>
        <v/>
      </c>
      <c r="Q31" s="113"/>
    </row>
    <row r="32" spans="1:17" ht="0.75" customHeight="1">
      <c r="A32" s="64"/>
      <c r="B32" s="59"/>
      <c r="C32" s="189"/>
      <c r="D32" s="190"/>
      <c r="E32" s="191"/>
      <c r="F32" s="196"/>
      <c r="G32" s="197"/>
      <c r="H32" s="198"/>
      <c r="I32" s="61"/>
      <c r="J32" s="62"/>
      <c r="K32" s="60"/>
      <c r="L32" s="62"/>
      <c r="M32" s="61"/>
      <c r="N32" s="62"/>
      <c r="O32" s="63"/>
    </row>
    <row r="33" spans="1:17">
      <c r="A33" s="13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 t="s">
        <v>64</v>
      </c>
    </row>
    <row r="34" spans="1:17" ht="15.75" thickBot="1">
      <c r="A34" s="3" t="s">
        <v>25</v>
      </c>
      <c r="B34" s="6" t="s">
        <v>7</v>
      </c>
      <c r="C34" s="179" t="s">
        <v>24</v>
      </c>
      <c r="D34" s="180"/>
      <c r="E34" s="181"/>
      <c r="F34" s="142" t="s">
        <v>23</v>
      </c>
      <c r="G34" s="147"/>
      <c r="H34" s="143"/>
      <c r="I34" s="5" t="s">
        <v>22</v>
      </c>
      <c r="J34" s="6" t="s">
        <v>21</v>
      </c>
      <c r="K34" s="7" t="s">
        <v>20</v>
      </c>
      <c r="L34" s="6" t="s">
        <v>17</v>
      </c>
      <c r="M34" s="37" t="s">
        <v>16</v>
      </c>
      <c r="N34" s="6" t="s">
        <v>18</v>
      </c>
      <c r="O34" s="6" t="s">
        <v>19</v>
      </c>
    </row>
    <row r="35" spans="1:17" ht="45.75">
      <c r="A35" s="65" t="s">
        <v>65</v>
      </c>
      <c r="B35" s="8" t="s">
        <v>66</v>
      </c>
      <c r="C35" s="176" t="s">
        <v>9</v>
      </c>
      <c r="D35" s="177"/>
      <c r="E35" s="178"/>
      <c r="F35" s="148">
        <f>F37+F39</f>
        <v>6636900</v>
      </c>
      <c r="G35" s="149"/>
      <c r="H35" s="150"/>
      <c r="I35" s="68">
        <f t="shared" ref="I35:O35" si="2">I37+I39</f>
        <v>0</v>
      </c>
      <c r="J35" s="69">
        <f t="shared" si="2"/>
        <v>209012.1</v>
      </c>
      <c r="K35" s="67">
        <f t="shared" si="2"/>
        <v>0</v>
      </c>
      <c r="L35" s="69">
        <f t="shared" si="2"/>
        <v>0</v>
      </c>
      <c r="M35" s="69">
        <f t="shared" si="2"/>
        <v>0</v>
      </c>
      <c r="N35" s="69">
        <f t="shared" si="2"/>
        <v>209012.1</v>
      </c>
      <c r="O35" s="70">
        <f t="shared" si="2"/>
        <v>0</v>
      </c>
    </row>
    <row r="36" spans="1:17">
      <c r="A36" s="82" t="s">
        <v>10</v>
      </c>
      <c r="B36" s="9"/>
      <c r="C36" s="163"/>
      <c r="D36" s="164"/>
      <c r="E36" s="165"/>
      <c r="F36" s="151"/>
      <c r="G36" s="152"/>
      <c r="H36" s="153"/>
      <c r="I36" s="71"/>
      <c r="J36" s="72"/>
      <c r="K36" s="73"/>
      <c r="L36" s="72"/>
      <c r="M36" s="74"/>
      <c r="N36" s="72"/>
      <c r="O36" s="75"/>
    </row>
    <row r="37" spans="1:17">
      <c r="A37" s="81" t="s">
        <v>68</v>
      </c>
      <c r="B37" s="9" t="s">
        <v>67</v>
      </c>
      <c r="C37" s="163"/>
      <c r="D37" s="164"/>
      <c r="E37" s="165"/>
      <c r="F37" s="117">
        <v>6636900</v>
      </c>
      <c r="G37" s="118"/>
      <c r="H37" s="119"/>
      <c r="I37" s="35"/>
      <c r="J37" s="35">
        <v>209012.1</v>
      </c>
      <c r="K37" s="34"/>
      <c r="L37" s="34"/>
      <c r="M37" s="94"/>
      <c r="N37" s="14">
        <f>J37-M37</f>
        <v>209012.1</v>
      </c>
      <c r="O37" s="15">
        <f>L37-M37</f>
        <v>0</v>
      </c>
      <c r="P37" s="57" t="str">
        <f>C37&amp;D37&amp;E37</f>
        <v/>
      </c>
      <c r="Q37" s="33"/>
    </row>
    <row r="38" spans="1:17" ht="23.25">
      <c r="A38" s="95" t="s">
        <v>75</v>
      </c>
      <c r="B38" s="96" t="s">
        <v>74</v>
      </c>
      <c r="C38" s="217"/>
      <c r="D38" s="218"/>
      <c r="E38" s="219"/>
      <c r="F38" s="199"/>
      <c r="G38" s="200"/>
      <c r="H38" s="201"/>
      <c r="I38" s="100"/>
      <c r="J38" s="85">
        <v>179676</v>
      </c>
      <c r="K38" s="101"/>
      <c r="L38" s="101"/>
      <c r="M38" s="94"/>
      <c r="N38" s="14">
        <f>J38</f>
        <v>179676</v>
      </c>
      <c r="O38" s="102"/>
      <c r="P38" s="57"/>
      <c r="Q38" s="33"/>
    </row>
    <row r="39" spans="1:17" ht="34.5">
      <c r="A39" s="81" t="s">
        <v>69</v>
      </c>
      <c r="B39" s="76" t="s">
        <v>70</v>
      </c>
      <c r="C39" s="163"/>
      <c r="D39" s="164"/>
      <c r="E39" s="165"/>
      <c r="F39" s="208"/>
      <c r="G39" s="209"/>
      <c r="H39" s="210"/>
      <c r="I39" s="85"/>
      <c r="J39" s="85"/>
      <c r="K39" s="84"/>
      <c r="L39" s="84"/>
      <c r="M39" s="94"/>
      <c r="N39" s="86">
        <f>J39-M39</f>
        <v>0</v>
      </c>
      <c r="O39" s="87">
        <f>L39-M39</f>
        <v>0</v>
      </c>
      <c r="P39" s="57" t="str">
        <f>C39&amp;D39&amp;E39</f>
        <v/>
      </c>
      <c r="Q39" s="33"/>
    </row>
    <row r="40" spans="1:17" ht="15.75" thickBot="1">
      <c r="A40" s="83" t="s">
        <v>71</v>
      </c>
      <c r="B40" s="88" t="s">
        <v>72</v>
      </c>
      <c r="C40" s="211" t="s">
        <v>9</v>
      </c>
      <c r="D40" s="212"/>
      <c r="E40" s="213"/>
      <c r="F40" s="214">
        <f>F21+F29+F35</f>
        <v>12464270.630000001</v>
      </c>
      <c r="G40" s="215"/>
      <c r="H40" s="216"/>
      <c r="I40" s="90">
        <f t="shared" ref="I40:O40" si="3">I21+I29+I35</f>
        <v>0</v>
      </c>
      <c r="J40" s="91">
        <f t="shared" si="3"/>
        <v>5906922.8700000001</v>
      </c>
      <c r="K40" s="89">
        <f t="shared" si="3"/>
        <v>1067006.71</v>
      </c>
      <c r="L40" s="91">
        <f t="shared" si="3"/>
        <v>5697910.7699999996</v>
      </c>
      <c r="M40" s="91">
        <f t="shared" si="3"/>
        <v>5697910.7699999996</v>
      </c>
      <c r="N40" s="91">
        <f t="shared" si="3"/>
        <v>209012.1</v>
      </c>
      <c r="O40" s="92">
        <f t="shared" si="3"/>
        <v>0</v>
      </c>
    </row>
    <row r="42" spans="1:17" s="43" customFormat="1" ht="12.75" customHeight="1">
      <c r="A42" s="43" t="s">
        <v>47</v>
      </c>
      <c r="B42" s="174"/>
      <c r="C42" s="174"/>
      <c r="D42" s="174"/>
      <c r="E42" s="58"/>
      <c r="F42" s="192" t="s">
        <v>105</v>
      </c>
      <c r="G42" s="192"/>
      <c r="H42" s="192"/>
      <c r="I42" s="192"/>
      <c r="J42" s="194" t="s">
        <v>48</v>
      </c>
      <c r="K42" s="194"/>
      <c r="L42" s="45"/>
      <c r="M42" s="192"/>
      <c r="N42" s="192"/>
      <c r="O42" s="46"/>
    </row>
    <row r="43" spans="1:17" s="43" customFormat="1" ht="12.75" customHeight="1">
      <c r="B43" s="175" t="s">
        <v>43</v>
      </c>
      <c r="C43" s="175"/>
      <c r="D43" s="175"/>
      <c r="F43" s="193" t="s">
        <v>41</v>
      </c>
      <c r="G43" s="193"/>
      <c r="H43" s="193"/>
      <c r="I43" s="193"/>
      <c r="J43" s="194" t="s">
        <v>49</v>
      </c>
      <c r="K43" s="194"/>
      <c r="L43" s="44" t="s">
        <v>43</v>
      </c>
      <c r="M43" s="175" t="s">
        <v>41</v>
      </c>
      <c r="N43" s="175"/>
    </row>
    <row r="44" spans="1:17" s="43" customFormat="1" ht="12.75" customHeight="1"/>
    <row r="45" spans="1:17" s="43" customFormat="1" ht="12.75" customHeight="1">
      <c r="A45" s="43" t="s">
        <v>42</v>
      </c>
      <c r="B45" s="174"/>
      <c r="C45" s="174"/>
      <c r="D45" s="174"/>
      <c r="E45" s="58"/>
      <c r="F45" s="192" t="s">
        <v>106</v>
      </c>
      <c r="G45" s="192"/>
      <c r="H45" s="192"/>
      <c r="I45" s="192"/>
      <c r="J45" s="195" t="s">
        <v>44</v>
      </c>
      <c r="K45" s="195"/>
      <c r="L45" s="192"/>
      <c r="M45" s="192"/>
      <c r="N45" s="192"/>
      <c r="O45" s="192"/>
    </row>
    <row r="46" spans="1:17" s="43" customFormat="1" ht="12.75" customHeight="1">
      <c r="B46" s="175" t="s">
        <v>43</v>
      </c>
      <c r="C46" s="175"/>
      <c r="D46" s="175"/>
      <c r="F46" s="193" t="s">
        <v>41</v>
      </c>
      <c r="G46" s="193"/>
      <c r="H46" s="193"/>
      <c r="I46" s="193"/>
      <c r="L46" s="175" t="s">
        <v>50</v>
      </c>
      <c r="M46" s="175"/>
      <c r="N46" s="175"/>
      <c r="O46" s="175"/>
    </row>
    <row r="47" spans="1:17" s="43" customFormat="1" ht="12.75" customHeight="1">
      <c r="J47" s="194" t="s">
        <v>51</v>
      </c>
      <c r="K47" s="194"/>
      <c r="L47" s="56"/>
      <c r="M47" s="47"/>
      <c r="N47" s="192"/>
      <c r="O47" s="192"/>
    </row>
    <row r="48" spans="1:17" s="43" customFormat="1" ht="12.75" customHeight="1">
      <c r="L48" s="44" t="s">
        <v>45</v>
      </c>
      <c r="M48" s="44" t="s">
        <v>43</v>
      </c>
      <c r="N48" s="175" t="s">
        <v>41</v>
      </c>
      <c r="O48" s="175"/>
    </row>
    <row r="49" spans="1:12" s="43" customFormat="1" ht="12.75" customHeight="1">
      <c r="A49" s="43" t="s">
        <v>46</v>
      </c>
      <c r="B49" s="192"/>
      <c r="C49" s="192"/>
      <c r="D49" s="192"/>
      <c r="E49" s="46"/>
      <c r="F49" s="45"/>
      <c r="G49" s="45"/>
      <c r="H49" s="45"/>
      <c r="I49" s="192"/>
      <c r="J49" s="192"/>
      <c r="K49" s="192"/>
      <c r="L49" s="192"/>
    </row>
    <row r="50" spans="1:12" s="43" customFormat="1" ht="12.75" customHeight="1">
      <c r="B50" s="175" t="s">
        <v>45</v>
      </c>
      <c r="C50" s="175"/>
      <c r="D50" s="175"/>
      <c r="E50" s="193" t="s">
        <v>43</v>
      </c>
      <c r="F50" s="175"/>
      <c r="G50" s="175"/>
      <c r="H50" s="175"/>
      <c r="I50" s="175" t="s">
        <v>41</v>
      </c>
      <c r="J50" s="175"/>
      <c r="K50" s="175" t="s">
        <v>52</v>
      </c>
      <c r="L50" s="175"/>
    </row>
    <row r="51" spans="1:12" s="43" customFormat="1" ht="12.75" customHeight="1"/>
    <row r="52" spans="1:12" s="43" customFormat="1" ht="12.75" customHeight="1">
      <c r="A52" s="173" t="s">
        <v>107</v>
      </c>
      <c r="B52" s="173"/>
      <c r="C52" s="173"/>
      <c r="D52" s="173"/>
    </row>
    <row r="53" spans="1:12" s="43" customFormat="1" ht="12.75" customHeight="1"/>
    <row r="54" spans="1:12" s="43" customFormat="1" ht="12.75" customHeight="1"/>
  </sheetData>
  <mergeCells count="98">
    <mergeCell ref="C37:E37"/>
    <mergeCell ref="F37:H37"/>
    <mergeCell ref="C39:E39"/>
    <mergeCell ref="F39:H39"/>
    <mergeCell ref="C40:E40"/>
    <mergeCell ref="F40:H40"/>
    <mergeCell ref="C38:E38"/>
    <mergeCell ref="F23:H23"/>
    <mergeCell ref="C34:E34"/>
    <mergeCell ref="F34:H34"/>
    <mergeCell ref="C35:E35"/>
    <mergeCell ref="F35:H35"/>
    <mergeCell ref="F46:I46"/>
    <mergeCell ref="J42:K42"/>
    <mergeCell ref="F28:H28"/>
    <mergeCell ref="L46:O46"/>
    <mergeCell ref="F42:I42"/>
    <mergeCell ref="F43:I43"/>
    <mergeCell ref="F45:I45"/>
    <mergeCell ref="F38:H38"/>
    <mergeCell ref="F29:H29"/>
    <mergeCell ref="F30:H30"/>
    <mergeCell ref="F31:H31"/>
    <mergeCell ref="F32:H32"/>
    <mergeCell ref="F36:H36"/>
    <mergeCell ref="J47:K47"/>
    <mergeCell ref="M42:N42"/>
    <mergeCell ref="M43:N43"/>
    <mergeCell ref="J43:K43"/>
    <mergeCell ref="J45:K45"/>
    <mergeCell ref="L45:O45"/>
    <mergeCell ref="N47:O47"/>
    <mergeCell ref="N48:O48"/>
    <mergeCell ref="B49:D49"/>
    <mergeCell ref="B50:D50"/>
    <mergeCell ref="E50:H50"/>
    <mergeCell ref="I49:J49"/>
    <mergeCell ref="I50:J50"/>
    <mergeCell ref="K49:L49"/>
    <mergeCell ref="K50:L50"/>
    <mergeCell ref="A52:D52"/>
    <mergeCell ref="B42:D42"/>
    <mergeCell ref="B43:D43"/>
    <mergeCell ref="A11:C11"/>
    <mergeCell ref="C21:E21"/>
    <mergeCell ref="B46:D46"/>
    <mergeCell ref="B45:D45"/>
    <mergeCell ref="C20:E20"/>
    <mergeCell ref="A12:C12"/>
    <mergeCell ref="C29:E29"/>
    <mergeCell ref="C30:E30"/>
    <mergeCell ref="C31:E31"/>
    <mergeCell ref="C28:E28"/>
    <mergeCell ref="C32:E32"/>
    <mergeCell ref="C23:E23"/>
    <mergeCell ref="C36:E36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2018-02-16T11:44:27Z</cp:lastPrinted>
  <dcterms:created xsi:type="dcterms:W3CDTF">2009-11-17T10:22:12Z</dcterms:created>
  <dcterms:modified xsi:type="dcterms:W3CDTF">2018-02-16T11:45:08Z</dcterms:modified>
</cp:coreProperties>
</file>